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kolni_dokumenty\verejne_zakazky_investice\2021\2021_rekonstrukce_hriste\2x_mala_hriste\"/>
    </mc:Choice>
  </mc:AlternateContent>
  <bookViews>
    <workbookView xWindow="0" yWindow="0" windowWidth="28800" windowHeight="14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2" i="1"/>
  <c r="H22" i="1" l="1"/>
  <c r="I22" i="1" s="1"/>
  <c r="I21" i="1"/>
  <c r="G19" i="1" l="1"/>
  <c r="H19" i="1" l="1"/>
  <c r="I19" i="1" s="1"/>
  <c r="G20" i="1" l="1"/>
  <c r="H20" i="1" l="1"/>
  <c r="I20" i="1" s="1"/>
  <c r="G18" i="1" l="1"/>
  <c r="H18" i="1" s="1"/>
  <c r="I18" i="1" s="1"/>
  <c r="G17" i="1"/>
  <c r="G16" i="1"/>
  <c r="G15" i="1"/>
  <c r="G14" i="1"/>
  <c r="G13" i="1"/>
  <c r="H13" i="1" s="1"/>
  <c r="G12" i="1"/>
  <c r="G11" i="1"/>
  <c r="H11" i="1" s="1"/>
  <c r="I11" i="1" s="1"/>
  <c r="G10" i="1"/>
  <c r="H10" i="1" s="1"/>
  <c r="I10" i="1" s="1"/>
  <c r="G9" i="1"/>
  <c r="G8" i="1"/>
  <c r="H12" i="1" l="1"/>
  <c r="I12" i="1" s="1"/>
  <c r="I13" i="1"/>
  <c r="H14" i="1"/>
  <c r="I14" i="1" s="1"/>
  <c r="H15" i="1"/>
  <c r="I15" i="1" s="1"/>
  <c r="H8" i="1"/>
  <c r="I8" i="1" s="1"/>
  <c r="H16" i="1"/>
  <c r="I16" i="1" s="1"/>
  <c r="H9" i="1"/>
  <c r="I9" i="1" s="1"/>
  <c r="H17" i="1"/>
  <c r="I17" i="1" s="1"/>
  <c r="G6" i="1"/>
  <c r="G7" i="1"/>
  <c r="H7" i="1" s="1"/>
  <c r="I7" i="1" l="1"/>
  <c r="H6" i="1"/>
  <c r="G24" i="1"/>
  <c r="H24" i="1" l="1"/>
  <c r="I6" i="1"/>
  <c r="I24" i="1" s="1"/>
</calcChain>
</file>

<file path=xl/sharedStrings.xml><?xml version="1.0" encoding="utf-8"?>
<sst xmlns="http://schemas.openxmlformats.org/spreadsheetml/2006/main" count="65" uniqueCount="53">
  <si>
    <t>cena celkem bez DPH</t>
  </si>
  <si>
    <t>cena celkem včetně DPH</t>
  </si>
  <si>
    <t>Cena celkem</t>
  </si>
  <si>
    <t>cena za jednotku bez DPH</t>
  </si>
  <si>
    <t>Název Položky</t>
  </si>
  <si>
    <t>mj.</t>
  </si>
  <si>
    <t>p.j.</t>
  </si>
  <si>
    <t>DPH 21%</t>
  </si>
  <si>
    <t>Číslo</t>
  </si>
  <si>
    <t>ks</t>
  </si>
  <si>
    <t>m2</t>
  </si>
  <si>
    <t xml:space="preserve">Položkový rozpočet 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</si>
  <si>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</si>
  <si>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</si>
  <si>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</si>
  <si>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</si>
  <si>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</si>
  <si>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</si>
  <si>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</si>
  <si>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</si>
  <si>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</si>
  <si>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11.</t>
  </si>
  <si>
    <t>12.</t>
  </si>
  <si>
    <t>13.</t>
  </si>
  <si>
    <t>14.</t>
  </si>
  <si>
    <t>10.</t>
  </si>
  <si>
    <t>15.</t>
  </si>
  <si>
    <t>kpl.</t>
  </si>
  <si>
    <t>Doprava a režie umělý povrch</t>
  </si>
  <si>
    <t>datum:</t>
  </si>
  <si>
    <t>Nabídku vypracoval (jméno společnosti/kontaktní údaje/podpis)</t>
  </si>
  <si>
    <t>31.</t>
  </si>
  <si>
    <t>32.</t>
  </si>
  <si>
    <t xml:space="preserve">Důkladné očištění plochy od nečistot </t>
  </si>
  <si>
    <t xml:space="preserve">Penetrace podkladu PU Primerem </t>
  </si>
  <si>
    <t xml:space="preserve">Bezpečný polyuretanový povrch EPDM 35mm (25mm SBR + 10mm EPDM)- HIC 1,6m  v dané barevnosti </t>
  </si>
  <si>
    <t xml:space="preserve">Práce na grafice a instalace grafických motivů a prvků do plochy dle grafického návrhu (zahrnuje i speciální polyuretanovou hmotu pro lepení grafických motivů) </t>
  </si>
  <si>
    <t>2 ks pouzder, 2 ks víček - pro volejbalové sloupky do pouzder pár 102 mm ocelové (ZINEK)</t>
  </si>
  <si>
    <t xml:space="preserve">Doprava a režie spodní stavba </t>
  </si>
  <si>
    <t>t</t>
  </si>
  <si>
    <t>mb</t>
  </si>
  <si>
    <t>Rozřezání stávajícího umělého trávníku na formáty 1x1,5m, sbalení a přemístění do 50m</t>
  </si>
  <si>
    <t>Nakládka a odvoz UMT k likvidaci vč. poplatku za něj 30kg/m2</t>
  </si>
  <si>
    <t>Navrtání stávající plochy pro lepší odtok dešťové vody</t>
  </si>
  <si>
    <t>Odstranění betonového výčnělku v ploše sportoviště</t>
  </si>
  <si>
    <t>Betonová základová patka pro osazení volejbalového sloupku ( hloubení jámy, nakládka odvoz a likvidace výkopku, vylití betonem, plastová chránička) 0,8x0,8x0,8m</t>
  </si>
  <si>
    <t xml:space="preserve">Bezpečný polyuretanový povrch EPDM 11-12mm v dané barevnosti </t>
  </si>
  <si>
    <t>Rozměření plochy vč. instalace -  barevnost</t>
  </si>
  <si>
    <t>Vyříznutí EPDM povrchu - poklop kanálu</t>
  </si>
  <si>
    <t>Lajnování - barevný nástřik sportovních lajn</t>
  </si>
  <si>
    <t>Grafika z celoprobarveného EPDM (nejedná se o nástřik) - Velký terč s čísly - min.rozměr pr. 215cm</t>
  </si>
  <si>
    <t>Příloha 2</t>
  </si>
  <si>
    <t>Výběr dodavatele na rekonstrukci plochy pro fitness prostor a sportoviště ZŠ nám. Bratří Jandusů, Praha 22 Uhříněves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</si>
</sst>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1"/>
      <charset val="1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2" xfId="0" applyBorder="1" applyAlignment="1">
      <alignment horizontal="left"/>
    </xf>
    <xf numFmtId="164" fontId="0" fillId="0" borderId="2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9" xfId="0" applyBorder="1" applyAlignment="1">
      <alignment horizontal="left"/>
    </xf>
    <xf numFmtId="164" fontId="0" fillId="0" borderId="9" xfId="0" applyNumberFormat="1" applyBorder="1"/>
    <xf numFmtId="0" fontId="0" fillId="0" borderId="7" xfId="0" applyBorder="1"/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0" fontId="1" fillId="0" borderId="0" xfId="0" applyFont="1"/>
    <xf numFmtId="0" fontId="0" fillId="0" borderId="6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64" fontId="0" fillId="0" borderId="2" xfId="0" applyNumberFormat="1" applyFont="1" applyFill="1" applyBorder="1"/>
    <xf numFmtId="164" fontId="0" fillId="0" borderId="5" xfId="0" applyNumberFormat="1" applyFont="1" applyFill="1" applyBorder="1"/>
    <xf numFmtId="0" fontId="0" fillId="0" borderId="0" xfId="0" applyFont="1" applyFill="1"/>
    <xf numFmtId="164" fontId="0" fillId="0" borderId="1" xfId="0" applyNumberFormat="1" applyFont="1" applyFill="1" applyBorder="1"/>
    <xf numFmtId="0" fontId="0" fillId="0" borderId="12" xfId="0" applyFont="1" applyFill="1" applyBorder="1"/>
    <xf numFmtId="0" fontId="0" fillId="0" borderId="8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164" fontId="0" fillId="3" borderId="2" xfId="0" applyNumberFormat="1" applyFont="1" applyFill="1" applyBorder="1"/>
    <xf numFmtId="164" fontId="0" fillId="3" borderId="1" xfId="0" applyNumberFormat="1" applyFont="1" applyFill="1" applyBorder="1"/>
    <xf numFmtId="14" fontId="0" fillId="3" borderId="0" xfId="0" applyNumberFormat="1" applyFill="1"/>
    <xf numFmtId="0" fontId="0" fillId="3" borderId="0" xfId="0" applyFill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right" wrapText="1"/>
    </xf>
    <xf numFmtId="0" fontId="3" fillId="2" borderId="11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1" xfId="0" applyFont="1" applyFill="1" applyBorder="1" applyAlignment="1"/>
    <xf numFmtId="0" fontId="0" fillId="0" borderId="13" xfId="0" applyBorder="1" applyAlignment="1"/>
    <xf numFmtId="0" fontId="0" fillId="0" borderId="10" xfId="0" applyBorder="1" applyAlignment="1"/>
    <xf numFmtId="0" fontId="2" fillId="0" borderId="0" xfId="0" applyFont="1" applyAlignment="1">
      <alignment horizontal="left" vertical="center" wrapText="1"/>
    </xf>
  </cellXfs>
  <cellStyles count="2">
    <cellStyle name="Normální" xfId="0" builtinId="0"/>
    <cellStyle name="Normální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tabSelected="1" workbookViewId="0">
      <selection activeCell="M10" sqref="M10"/>
    </sheetView>
  </sheetViews>
  <sheetFormatPr defaultRowHeight="15" x14ac:dyDescent="0.25"/>
  <cols>
    <col min="1" max="1" width="0.7109375" customWidth="1"/>
    <col min="2" max="2" width="5.5703125" bestFit="1" customWidth="1"/>
    <col min="3" max="3" width="36.42578125" customWidth="1"/>
    <col min="4" max="4" width="5.7109375" customWidth="1"/>
    <col min="5" max="5" width="3.85546875" bestFit="1" customWidth="1"/>
    <col min="6" max="6" width="16.140625" customWidth="1"/>
    <col min="7" max="7" width="19.5703125" bestFit="1" customWidth="1"/>
    <col min="8" max="8" width="14.28515625" bestFit="1" customWidth="1"/>
    <col min="9" max="9" width="19" customWidth="1"/>
  </cols>
  <sheetData>
    <row r="1" spans="2:9" x14ac:dyDescent="0.25">
      <c r="B1" s="10" t="s">
        <v>51</v>
      </c>
    </row>
    <row r="2" spans="2:9" x14ac:dyDescent="0.25">
      <c r="C2" t="s">
        <v>11</v>
      </c>
    </row>
    <row r="3" spans="2:9" ht="38.25" customHeight="1" x14ac:dyDescent="0.25">
      <c r="B3" s="35" t="s">
        <v>52</v>
      </c>
      <c r="C3" s="35"/>
      <c r="D3" s="35"/>
      <c r="E3" s="35"/>
      <c r="F3" s="35"/>
      <c r="G3" s="35"/>
      <c r="H3" t="s">
        <v>29</v>
      </c>
      <c r="I3" s="23"/>
    </row>
    <row r="4" spans="2:9" ht="15.75" thickBot="1" x14ac:dyDescent="0.3"/>
    <row r="5" spans="2:9" ht="48" thickBot="1" x14ac:dyDescent="0.3">
      <c r="B5" s="27" t="s">
        <v>8</v>
      </c>
      <c r="C5" s="28" t="s">
        <v>4</v>
      </c>
      <c r="D5" s="28" t="s">
        <v>6</v>
      </c>
      <c r="E5" s="28" t="s">
        <v>5</v>
      </c>
      <c r="F5" s="25" t="s">
        <v>3</v>
      </c>
      <c r="G5" s="25" t="s">
        <v>0</v>
      </c>
      <c r="H5" s="25" t="s">
        <v>7</v>
      </c>
      <c r="I5" s="26" t="s">
        <v>1</v>
      </c>
    </row>
    <row r="6" spans="2:9" s="16" customFormat="1" ht="28.5" customHeight="1" x14ac:dyDescent="0.25">
      <c r="B6" s="18" t="s">
        <v>12</v>
      </c>
      <c r="C6" s="19" t="s">
        <v>41</v>
      </c>
      <c r="D6" s="13">
        <v>523</v>
      </c>
      <c r="E6" s="29" t="s">
        <v>10</v>
      </c>
      <c r="F6" s="21">
        <v>0</v>
      </c>
      <c r="G6" s="14">
        <f t="shared" ref="G6:G18" si="0">PRODUCT(F6,D6)</f>
        <v>0</v>
      </c>
      <c r="H6" s="14">
        <f t="shared" ref="H6" si="1">PRODUCT(G6)*0.21</f>
        <v>0</v>
      </c>
      <c r="I6" s="15">
        <f t="shared" ref="I6" si="2">SUM(G6:H6)</f>
        <v>0</v>
      </c>
    </row>
    <row r="7" spans="2:9" s="16" customFormat="1" ht="30" x14ac:dyDescent="0.25">
      <c r="B7" s="11" t="s">
        <v>13</v>
      </c>
      <c r="C7" s="20" t="s">
        <v>42</v>
      </c>
      <c r="D7" s="12">
        <v>15.8</v>
      </c>
      <c r="E7" s="30" t="s">
        <v>39</v>
      </c>
      <c r="F7" s="21">
        <v>0</v>
      </c>
      <c r="G7" s="14">
        <f t="shared" si="0"/>
        <v>0</v>
      </c>
      <c r="H7" s="14">
        <f t="shared" ref="H7:H18" si="3">PRODUCT(G7)*0.21</f>
        <v>0</v>
      </c>
      <c r="I7" s="15">
        <f t="shared" ref="I7:I18" si="4">SUM(G7:H7)</f>
        <v>0</v>
      </c>
    </row>
    <row r="8" spans="2:9" s="16" customFormat="1" ht="30" x14ac:dyDescent="0.25">
      <c r="B8" s="11" t="s">
        <v>14</v>
      </c>
      <c r="C8" s="20" t="s">
        <v>43</v>
      </c>
      <c r="D8" s="12">
        <v>1</v>
      </c>
      <c r="E8" s="30" t="s">
        <v>27</v>
      </c>
      <c r="F8" s="21">
        <v>0</v>
      </c>
      <c r="G8" s="14">
        <f t="shared" si="0"/>
        <v>0</v>
      </c>
      <c r="H8" s="14">
        <f t="shared" si="3"/>
        <v>0</v>
      </c>
      <c r="I8" s="15">
        <f t="shared" si="4"/>
        <v>0</v>
      </c>
    </row>
    <row r="9" spans="2:9" s="16" customFormat="1" ht="30" x14ac:dyDescent="0.25">
      <c r="B9" s="11" t="s">
        <v>17</v>
      </c>
      <c r="C9" s="20" t="s">
        <v>44</v>
      </c>
      <c r="D9" s="12">
        <v>1</v>
      </c>
      <c r="E9" s="30" t="s">
        <v>9</v>
      </c>
      <c r="F9" s="21">
        <v>0</v>
      </c>
      <c r="G9" s="14">
        <f t="shared" si="0"/>
        <v>0</v>
      </c>
      <c r="H9" s="14">
        <f t="shared" si="3"/>
        <v>0</v>
      </c>
      <c r="I9" s="15">
        <f t="shared" si="4"/>
        <v>0</v>
      </c>
    </row>
    <row r="10" spans="2:9" s="16" customFormat="1" ht="75" x14ac:dyDescent="0.25">
      <c r="B10" s="11" t="s">
        <v>15</v>
      </c>
      <c r="C10" s="20" t="s">
        <v>45</v>
      </c>
      <c r="D10" s="12">
        <v>2</v>
      </c>
      <c r="E10" s="30" t="s">
        <v>9</v>
      </c>
      <c r="F10" s="21">
        <v>0</v>
      </c>
      <c r="G10" s="17">
        <f t="shared" si="0"/>
        <v>0</v>
      </c>
      <c r="H10" s="17">
        <f t="shared" si="3"/>
        <v>0</v>
      </c>
      <c r="I10" s="15">
        <f t="shared" si="4"/>
        <v>0</v>
      </c>
    </row>
    <row r="11" spans="2:9" s="16" customFormat="1" x14ac:dyDescent="0.25">
      <c r="B11" s="11" t="s">
        <v>16</v>
      </c>
      <c r="C11" s="20" t="s">
        <v>33</v>
      </c>
      <c r="D11" s="12">
        <v>523</v>
      </c>
      <c r="E11" s="30" t="s">
        <v>10</v>
      </c>
      <c r="F11" s="21">
        <v>0</v>
      </c>
      <c r="G11" s="14">
        <f t="shared" si="0"/>
        <v>0</v>
      </c>
      <c r="H11" s="14">
        <f t="shared" si="3"/>
        <v>0</v>
      </c>
      <c r="I11" s="15">
        <f t="shared" si="4"/>
        <v>0</v>
      </c>
    </row>
    <row r="12" spans="2:9" s="16" customFormat="1" x14ac:dyDescent="0.25">
      <c r="B12" s="11" t="s">
        <v>18</v>
      </c>
      <c r="C12" s="20" t="s">
        <v>34</v>
      </c>
      <c r="D12" s="12">
        <v>338</v>
      </c>
      <c r="E12" s="30" t="s">
        <v>10</v>
      </c>
      <c r="F12" s="21">
        <v>0</v>
      </c>
      <c r="G12" s="14">
        <f t="shared" si="0"/>
        <v>0</v>
      </c>
      <c r="H12" s="14">
        <f t="shared" si="3"/>
        <v>0</v>
      </c>
      <c r="I12" s="15">
        <f t="shared" si="4"/>
        <v>0</v>
      </c>
    </row>
    <row r="13" spans="2:9" s="16" customFormat="1" ht="30" x14ac:dyDescent="0.25">
      <c r="B13" s="11" t="s">
        <v>19</v>
      </c>
      <c r="C13" s="20" t="s">
        <v>46</v>
      </c>
      <c r="D13" s="12">
        <v>338</v>
      </c>
      <c r="E13" s="30" t="s">
        <v>10</v>
      </c>
      <c r="F13" s="21">
        <v>0</v>
      </c>
      <c r="G13" s="14">
        <f t="shared" si="0"/>
        <v>0</v>
      </c>
      <c r="H13" s="14">
        <f t="shared" si="3"/>
        <v>0</v>
      </c>
      <c r="I13" s="15">
        <f t="shared" si="4"/>
        <v>0</v>
      </c>
    </row>
    <row r="14" spans="2:9" s="16" customFormat="1" ht="45" x14ac:dyDescent="0.25">
      <c r="B14" s="11" t="s">
        <v>20</v>
      </c>
      <c r="C14" s="20" t="s">
        <v>35</v>
      </c>
      <c r="D14" s="12">
        <v>185</v>
      </c>
      <c r="E14" s="30" t="s">
        <v>10</v>
      </c>
      <c r="F14" s="21">
        <v>0</v>
      </c>
      <c r="G14" s="14">
        <f t="shared" si="0"/>
        <v>0</v>
      </c>
      <c r="H14" s="17">
        <f t="shared" si="3"/>
        <v>0</v>
      </c>
      <c r="I14" s="15">
        <f t="shared" si="4"/>
        <v>0</v>
      </c>
    </row>
    <row r="15" spans="2:9" s="16" customFormat="1" ht="30" x14ac:dyDescent="0.25">
      <c r="B15" s="11" t="s">
        <v>25</v>
      </c>
      <c r="C15" s="20" t="s">
        <v>47</v>
      </c>
      <c r="D15" s="12">
        <v>1</v>
      </c>
      <c r="E15" s="30" t="s">
        <v>27</v>
      </c>
      <c r="F15" s="21">
        <v>0</v>
      </c>
      <c r="G15" s="14">
        <f t="shared" si="0"/>
        <v>0</v>
      </c>
      <c r="H15" s="14">
        <f t="shared" si="3"/>
        <v>0</v>
      </c>
      <c r="I15" s="15">
        <f t="shared" si="4"/>
        <v>0</v>
      </c>
    </row>
    <row r="16" spans="2:9" s="16" customFormat="1" ht="75" x14ac:dyDescent="0.25">
      <c r="B16" s="11" t="s">
        <v>21</v>
      </c>
      <c r="C16" s="20" t="s">
        <v>36</v>
      </c>
      <c r="D16" s="12">
        <v>1</v>
      </c>
      <c r="E16" s="30" t="s">
        <v>27</v>
      </c>
      <c r="F16" s="21">
        <v>0</v>
      </c>
      <c r="G16" s="17">
        <f t="shared" si="0"/>
        <v>0</v>
      </c>
      <c r="H16" s="14">
        <f t="shared" si="3"/>
        <v>0</v>
      </c>
      <c r="I16" s="15">
        <f t="shared" si="4"/>
        <v>0</v>
      </c>
    </row>
    <row r="17" spans="2:9" s="16" customFormat="1" ht="30" x14ac:dyDescent="0.25">
      <c r="B17" s="11" t="s">
        <v>22</v>
      </c>
      <c r="C17" s="20" t="s">
        <v>48</v>
      </c>
      <c r="D17" s="12">
        <v>2</v>
      </c>
      <c r="E17" s="30" t="s">
        <v>9</v>
      </c>
      <c r="F17" s="21">
        <v>0</v>
      </c>
      <c r="G17" s="14">
        <f t="shared" si="0"/>
        <v>0</v>
      </c>
      <c r="H17" s="14">
        <f t="shared" si="3"/>
        <v>0</v>
      </c>
      <c r="I17" s="15">
        <f t="shared" si="4"/>
        <v>0</v>
      </c>
    </row>
    <row r="18" spans="2:9" s="16" customFormat="1" ht="45" x14ac:dyDescent="0.25">
      <c r="B18" s="11" t="s">
        <v>23</v>
      </c>
      <c r="C18" s="20" t="s">
        <v>37</v>
      </c>
      <c r="D18" s="12">
        <v>2</v>
      </c>
      <c r="E18" s="31" t="s">
        <v>9</v>
      </c>
      <c r="F18" s="21">
        <v>0</v>
      </c>
      <c r="G18" s="14">
        <f t="shared" si="0"/>
        <v>0</v>
      </c>
      <c r="H18" s="17">
        <f t="shared" si="3"/>
        <v>0</v>
      </c>
      <c r="I18" s="15">
        <f t="shared" si="4"/>
        <v>0</v>
      </c>
    </row>
    <row r="19" spans="2:9" s="16" customFormat="1" ht="30" x14ac:dyDescent="0.25">
      <c r="B19" s="11" t="s">
        <v>24</v>
      </c>
      <c r="C19" s="20" t="s">
        <v>49</v>
      </c>
      <c r="D19" s="12">
        <v>220</v>
      </c>
      <c r="E19" s="30" t="s">
        <v>40</v>
      </c>
      <c r="F19" s="21">
        <v>0</v>
      </c>
      <c r="G19" s="14">
        <f t="shared" ref="G19" si="5">PRODUCT(F19,D19)</f>
        <v>0</v>
      </c>
      <c r="H19" s="17">
        <f t="shared" ref="H19" si="6">PRODUCT(G19)*0.21</f>
        <v>0</v>
      </c>
      <c r="I19" s="15">
        <f t="shared" ref="I19" si="7">SUM(G19:H19)</f>
        <v>0</v>
      </c>
    </row>
    <row r="20" spans="2:9" s="16" customFormat="1" ht="45" x14ac:dyDescent="0.25">
      <c r="B20" s="11" t="s">
        <v>26</v>
      </c>
      <c r="C20" s="20" t="s">
        <v>50</v>
      </c>
      <c r="D20" s="12">
        <v>1</v>
      </c>
      <c r="E20" s="30" t="s">
        <v>9</v>
      </c>
      <c r="F20" s="22">
        <v>0</v>
      </c>
      <c r="G20" s="17">
        <f t="shared" ref="G20:G21" si="8">PRODUCT(F20,D20)</f>
        <v>0</v>
      </c>
      <c r="H20" s="17">
        <f t="shared" ref="H20:H21" si="9">PRODUCT(G20)*0.21</f>
        <v>0</v>
      </c>
      <c r="I20" s="15">
        <f t="shared" ref="I20:I21" si="10">SUM(G20:H20)</f>
        <v>0</v>
      </c>
    </row>
    <row r="21" spans="2:9" s="16" customFormat="1" x14ac:dyDescent="0.25">
      <c r="B21" s="11" t="s">
        <v>31</v>
      </c>
      <c r="C21" s="20" t="s">
        <v>38</v>
      </c>
      <c r="D21" s="12">
        <v>1</v>
      </c>
      <c r="E21" s="13" t="s">
        <v>27</v>
      </c>
      <c r="F21" s="21">
        <v>0</v>
      </c>
      <c r="G21" s="14">
        <f t="shared" si="8"/>
        <v>0</v>
      </c>
      <c r="H21" s="14">
        <f t="shared" si="9"/>
        <v>0</v>
      </c>
      <c r="I21" s="15">
        <f t="shared" si="10"/>
        <v>0</v>
      </c>
    </row>
    <row r="22" spans="2:9" s="16" customFormat="1" x14ac:dyDescent="0.25">
      <c r="B22" s="11" t="s">
        <v>32</v>
      </c>
      <c r="C22" s="20" t="s">
        <v>28</v>
      </c>
      <c r="D22" s="12">
        <v>1</v>
      </c>
      <c r="E22" s="13" t="s">
        <v>27</v>
      </c>
      <c r="F22" s="21">
        <v>0</v>
      </c>
      <c r="G22" s="14">
        <f t="shared" ref="G22" si="11">PRODUCT(F22,D22)</f>
        <v>0</v>
      </c>
      <c r="H22" s="14">
        <f t="shared" ref="H22" si="12">PRODUCT(G22)*0.21</f>
        <v>0</v>
      </c>
      <c r="I22" s="15">
        <f t="shared" ref="I22" si="13">SUM(G22:H22)</f>
        <v>0</v>
      </c>
    </row>
    <row r="23" spans="2:9" ht="15.75" thickBot="1" x14ac:dyDescent="0.3">
      <c r="B23" s="4"/>
      <c r="C23" s="7"/>
      <c r="D23" s="5"/>
      <c r="E23" s="1"/>
      <c r="F23" s="6"/>
      <c r="G23" s="2"/>
      <c r="H23" s="2"/>
      <c r="I23" s="3"/>
    </row>
    <row r="24" spans="2:9" s="10" customFormat="1" ht="16.5" thickBot="1" x14ac:dyDescent="0.3">
      <c r="B24" s="32" t="s">
        <v>2</v>
      </c>
      <c r="C24" s="33"/>
      <c r="D24" s="33"/>
      <c r="E24" s="33"/>
      <c r="F24" s="34"/>
      <c r="G24" s="8">
        <f>SUM(G6:G23)</f>
        <v>0</v>
      </c>
      <c r="H24" s="8">
        <f>SUM(H6:H23)</f>
        <v>0</v>
      </c>
      <c r="I24" s="9">
        <f>SUM(I6:I23)</f>
        <v>0</v>
      </c>
    </row>
    <row r="27" spans="2:9" x14ac:dyDescent="0.25">
      <c r="C27" s="24" t="s">
        <v>30</v>
      </c>
    </row>
  </sheetData>
  <mergeCells count="2">
    <mergeCell ref="B24:F24"/>
    <mergeCell ref="B3:G3"/>
  </mergeCells>
  <pageMargins left="0.23622047244094491" right="0.23622047244094491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jmechura</cp:lastModifiedBy>
  <cp:lastPrinted>2021-05-31T06:57:41Z</cp:lastPrinted>
  <dcterms:created xsi:type="dcterms:W3CDTF">2017-05-09T11:29:47Z</dcterms:created>
  <dcterms:modified xsi:type="dcterms:W3CDTF">2021-06-01T13:34:23Z</dcterms:modified>
</cp:coreProperties>
</file>