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zsjandusu-my.sharepoint.com/personal/jmechura_zsjandusu_net/Documents/Katalog_0_Skolni_dokumenty/verejne_zakazky_investice/2024/2024_07_cipovy_system/"/>
    </mc:Choice>
  </mc:AlternateContent>
  <xr:revisionPtr revIDLastSave="264" documentId="13_ncr:1_{955B597F-B6F6-4662-9DA5-19BC096A9B42}" xr6:coauthVersionLast="47" xr6:coauthVersionMax="47" xr10:uidLastSave="{809744FA-84DE-4550-97C5-E96ED96532D6}"/>
  <bookViews>
    <workbookView xWindow="-108" yWindow="-108" windowWidth="23256" windowHeight="12576" xr2:uid="{00000000-000D-0000-FFFF-FFFF00000000}"/>
  </bookViews>
  <sheets>
    <sheet name="Lis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" l="1"/>
  <c r="G39" i="1" s="1"/>
  <c r="E36" i="1"/>
  <c r="G36" i="1" s="1"/>
  <c r="E34" i="1"/>
  <c r="G34" i="1" s="1"/>
  <c r="E32" i="1"/>
  <c r="G32" i="1" s="1"/>
  <c r="E30" i="1"/>
  <c r="G30" i="1" s="1"/>
  <c r="E28" i="1"/>
  <c r="G28" i="1" s="1"/>
  <c r="E26" i="1"/>
  <c r="G26" i="1" s="1"/>
  <c r="E23" i="1"/>
  <c r="F23" i="1" s="1"/>
  <c r="E24" i="1"/>
  <c r="F24" i="1" s="1"/>
  <c r="E22" i="1"/>
  <c r="F22" i="1" s="1"/>
  <c r="E10" i="1"/>
  <c r="F10" i="1" s="1"/>
  <c r="E11" i="1"/>
  <c r="F11" i="1" s="1"/>
  <c r="E12" i="1"/>
  <c r="F12" i="1" s="1"/>
  <c r="E13" i="1"/>
  <c r="F13" i="1" s="1"/>
  <c r="G13" i="1"/>
  <c r="E14" i="1"/>
  <c r="F14" i="1" s="1"/>
  <c r="E15" i="1"/>
  <c r="F15" i="1" s="1"/>
  <c r="E16" i="1"/>
  <c r="G16" i="1" s="1"/>
  <c r="E17" i="1"/>
  <c r="F17" i="1" s="1"/>
  <c r="E18" i="1"/>
  <c r="G18" i="1" s="1"/>
  <c r="E19" i="1"/>
  <c r="F19" i="1" s="1"/>
  <c r="E20" i="1"/>
  <c r="G20" i="1" s="1"/>
  <c r="E9" i="1"/>
  <c r="G9" i="1" s="1"/>
  <c r="E7" i="1"/>
  <c r="G7" i="1" s="1"/>
  <c r="E5" i="1"/>
  <c r="G5" i="1" s="1"/>
  <c r="F16" i="1" l="1"/>
  <c r="F20" i="1"/>
  <c r="G17" i="1"/>
  <c r="G22" i="1"/>
  <c r="F9" i="1"/>
  <c r="F7" i="1"/>
  <c r="G12" i="1"/>
  <c r="G23" i="1"/>
  <c r="F18" i="1"/>
  <c r="F39" i="1"/>
  <c r="F36" i="1"/>
  <c r="F34" i="1"/>
  <c r="F32" i="1"/>
  <c r="F30" i="1"/>
  <c r="F28" i="1"/>
  <c r="F26" i="1"/>
  <c r="G24" i="1"/>
  <c r="G14" i="1"/>
  <c r="G10" i="1"/>
  <c r="G15" i="1"/>
  <c r="G11" i="1"/>
  <c r="G19" i="1"/>
  <c r="F5" i="1"/>
  <c r="G37" i="1" l="1"/>
</calcChain>
</file>

<file path=xl/sharedStrings.xml><?xml version="1.0" encoding="utf-8"?>
<sst xmlns="http://schemas.openxmlformats.org/spreadsheetml/2006/main" count="89" uniqueCount="39">
  <si>
    <t>Spínaný zdroj na DIN lištu s výstupním napětím 13,8 V/3 A v plastovém krytu. Napájení přímo 230 V, výstup pro připojení záložního akumulátoru</t>
  </si>
  <si>
    <t>Komplet plastové zápustné instalační krabičky pod omítku a nerezového rámečku pro 2 moduly, možnost instalace více krabiček vedle sebe, rozměry krycího černého rámečku 236 x 124 x 4 mm, rozměry plastové montážní krabičky 219 x 107 x 45 mm</t>
  </si>
  <si>
    <t>Povrchový instalační rámeček pro 2 moduly; černý; možnost instalace více rámečků vedle sebe; rozměry 219 x 107 x 37mm; určeno pro IP systém i 2-vodičový systém.</t>
  </si>
  <si>
    <t>Povrchový instalační rámeček pro 1 modul; černý; možnost instalace více rámečků vedle sebe; rozměry 117 x 107 x 37mm; určeno pro IP systém i 2-vodičový systém.vá jednotka se sluchátkem.</t>
  </si>
  <si>
    <t>Povrchová stříška proti dešti a slunci pro 1-modulový interkom; rozměry 116,4 x 122 x 58mm</t>
  </si>
  <si>
    <t>povrchová stříška proti dešti a slunci pro 2-modulový interkom; rozměry 116,4 x 224 x 58mm</t>
  </si>
  <si>
    <t>Elektromechanický zámek, který propouští přes horní západku běžného zámku a montuje se do zárubní dveří. Po přivedení napětí odemčeno. Součástí dodávky je čelní panel, který slouží pro uchycení zámku do zárubní.</t>
  </si>
  <si>
    <t>Elektrický přídržný magnet. Pro uzamčení dveří musí být trvale připojeno napájecí napětí. Obsahuje spínací elektroniku s LED indikací, možnost zpoždění aktivace magnetu. Magnet doplněn o releový výstup indikující stav dveří.</t>
  </si>
  <si>
    <t xml:space="preserve">Napájecí zdroj 24Vdc/2,5A </t>
  </si>
  <si>
    <t>Doplňkový držák ve tvaru L přídržného magnetu slouží k snadnějšímu uchycení magnetu na zárubně s možností variabilního uchycení do několika vzdáleností.</t>
  </si>
  <si>
    <t>Doplňkový držák ve tvaru Z přídržného magnetu, slouží k snadnějšímu uchycení magnetu na zárubně s možností variabilního uchycení do několika vzdáleností.</t>
  </si>
  <si>
    <t>16kanálové NVR, kamery do 12 Mpx, 2xHDD max 14TB pro jeden disk (celkem 28TB) , maximální datový tok 160Mb pro záznam/ výstupní 256Mb, 4x alarm vstup/1x výstup, AcuSense, 16x vestavěné PoE</t>
  </si>
  <si>
    <t>Řídící modul s kamerou a 1-tlačítkem; 2-vodičová verze; kamera má funkci WDR a rozlišení 2Mpx (1920x1080); úhel záběru 146°; rozhraní 2 BUS svorkovnice; podpora standardního SIP protokolu; RS485</t>
  </si>
  <si>
    <t>Modul s barevným dotykovým displejem a vestavěnou čtečkou RFID karet EM(125 kHz), umožňuje zobrazovat jmenný seznam uživaletů, volbu uživatele zadáním číselného kódu a ovládání jednoho relé zadáním číselného PIN kódu, IK8, IP65, velikost dotykového displeje displeje 4", rozlišení displeje 480 x 480 pixelů</t>
  </si>
  <si>
    <t>Modul RFID čtečky čipů/karet standardu EMmarine 125 KHz; určeno pro 2-vodičový systém.</t>
  </si>
  <si>
    <t>Video/Audio distributor, dvouvodičový systém videotelefonů, 6 portů s napájením pro připojení videotelefonů a jedné dveřní stanice (16W),  1x RJ45 konektor, resetovací tlačítko, napájení 24VDC (není součástí dodávky), spotřeba max. 4W</t>
  </si>
  <si>
    <t xml:space="preserve">P videotelefon s dotykovým ovládáním; 7" obrazovka; rozlišení 1024 x 600 dpi; 2-vodičová systém a WiFi; podpora standardního SIP protokolu; slot na SD kartu (max. 32GB); umožňuje sdílení video hovoru s mobilní aplikací  pro smartphone/tablet; lze zobrazovat až 16 CCTV kamer z kamerových systémů; česká lokalizace; 2x alarmový výstup(např. pro externí zvonek); 8x alarmový vstup; </t>
  </si>
  <si>
    <t>počet</t>
  </si>
  <si>
    <t>Cena celkem s DPH</t>
  </si>
  <si>
    <t>Záznamová zařízení</t>
  </si>
  <si>
    <t>Doplňky, zdroje</t>
  </si>
  <si>
    <t>Magnetické přídrže</t>
  </si>
  <si>
    <t>Kabeláž a trasa</t>
  </si>
  <si>
    <t>Montáž</t>
  </si>
  <si>
    <t>Drobné stavební práce</t>
  </si>
  <si>
    <t>Drobný materiál</t>
  </si>
  <si>
    <t>Programování</t>
  </si>
  <si>
    <t>Doprava</t>
  </si>
  <si>
    <t>Čipy</t>
  </si>
  <si>
    <t>cena za ks bez DPH</t>
  </si>
  <si>
    <t>cena celkem bez DPH</t>
  </si>
  <si>
    <t>DPH celkem</t>
  </si>
  <si>
    <t>Odhadováno 100 m kabeláže.</t>
  </si>
  <si>
    <t>Elektronický vstupní systém</t>
  </si>
  <si>
    <r>
      <t xml:space="preserve">Bezkontaktní čip pro čtečky s technologií EM 125 kHz. Vygravírované číslo čipu ve formátu 3+5. Barvy: modrá, černá, červená, zelená, žlutá. </t>
    </r>
    <r>
      <rPr>
        <b/>
        <sz val="8"/>
        <color rgb="FF000000"/>
        <rFont val="Arial"/>
        <family val="2"/>
        <charset val="238"/>
      </rPr>
      <t>Čipy nejsou součástí veřejné zakázky, budou zakoupeny z jiných zdrojů.</t>
    </r>
  </si>
  <si>
    <t>Celková cena s DPH</t>
  </si>
  <si>
    <t>Základní škola, Praha 10, nám. Bří Jandusů 2</t>
  </si>
  <si>
    <t>Položkový list nabídky</t>
  </si>
  <si>
    <r>
      <t xml:space="preserve">Veřejná zakázka: </t>
    </r>
    <r>
      <rPr>
        <b/>
        <sz val="14"/>
        <color theme="1"/>
        <rFont val="Calibri"/>
        <family val="2"/>
        <charset val="238"/>
        <scheme val="minor"/>
      </rPr>
      <t>Čipový systém na vstupy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</si>
</sst>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1809]#,##0.00;\-[$€-1809]#,##0.00"/>
    <numFmt numFmtId="165" formatCode="000\ 00"/>
    <numFmt numFmtId="166" formatCode="#,##0.00\ &quot;Kč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sz val="14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164" fontId="3" fillId="0" borderId="1" xfId="0" applyNumberFormat="1" applyFont="1" applyBorder="1" applyAlignment="1" applyProtection="1">
      <alignment horizontal="left" vertical="center" wrapText="1" shrinkToFit="1"/>
      <protection locked="0"/>
    </xf>
    <xf numFmtId="0" fontId="4" fillId="0" borderId="1" xfId="0" applyFont="1" applyBorder="1" applyAlignment="1">
      <alignment horizontal="center" vertical="center"/>
    </xf>
    <xf numFmtId="165" fontId="5" fillId="0" borderId="1" xfId="0" quotePrefix="1" applyNumberFormat="1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6" fillId="2" borderId="1" xfId="0" applyFont="1" applyFill="1" applyBorder="1"/>
    <xf numFmtId="0" fontId="0" fillId="2" borderId="1" xfId="0" applyFill="1" applyBorder="1"/>
    <xf numFmtId="0" fontId="2" fillId="2" borderId="1" xfId="0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166" fontId="0" fillId="4" borderId="1" xfId="0" applyNumberFormat="1" applyFill="1" applyBorder="1" applyProtection="1">
      <protection locked="0"/>
    </xf>
    <xf numFmtId="166" fontId="0" fillId="0" borderId="1" xfId="0" applyNumberFormat="1" applyBorder="1"/>
    <xf numFmtId="166" fontId="6" fillId="3" borderId="1" xfId="0" applyNumberFormat="1" applyFont="1" applyFill="1" applyBorder="1"/>
    <xf numFmtId="166" fontId="7" fillId="3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3" borderId="1" xfId="0" applyFont="1" applyFill="1" applyBorder="1" applyAlignment="1">
      <alignment horizontal="right"/>
    </xf>
    <xf numFmtId="0" fontId="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tabSelected="1" workbookViewId="0">
      <selection activeCell="B8" sqref="B8"/>
    </sheetView>
  </sheetViews>
  <sheetFormatPr defaultRowHeight="14.4" x14ac:dyDescent="0.3"/>
  <cols>
    <col min="1" max="1" width="3.5546875" style="15" customWidth="1"/>
    <col min="2" max="2" width="61.109375" customWidth="1"/>
    <col min="3" max="3" width="5.5546875" customWidth="1"/>
    <col min="4" max="4" width="16.109375" customWidth="1"/>
    <col min="5" max="7" width="18.6640625" customWidth="1"/>
  </cols>
  <sheetData>
    <row r="1" spans="1:7" x14ac:dyDescent="0.3">
      <c r="A1" s="19" t="s">
        <v>36</v>
      </c>
    </row>
    <row r="2" spans="1:7" ht="18" x14ac:dyDescent="0.3">
      <c r="A2" s="20" t="s">
        <v>38</v>
      </c>
    </row>
    <row r="3" spans="1:7" ht="18" x14ac:dyDescent="0.3">
      <c r="A3" s="21" t="s">
        <v>37</v>
      </c>
    </row>
    <row r="4" spans="1:7" x14ac:dyDescent="0.3">
      <c r="A4" s="16"/>
      <c r="B4" s="6" t="s">
        <v>20</v>
      </c>
      <c r="C4" s="7" t="s">
        <v>17</v>
      </c>
      <c r="D4" s="7" t="s">
        <v>29</v>
      </c>
      <c r="E4" s="7" t="s">
        <v>30</v>
      </c>
      <c r="F4" s="7" t="s">
        <v>31</v>
      </c>
      <c r="G4" s="7" t="s">
        <v>18</v>
      </c>
    </row>
    <row r="5" spans="1:7" ht="20.399999999999999" x14ac:dyDescent="0.3">
      <c r="A5" s="14">
        <v>1</v>
      </c>
      <c r="B5" s="2" t="s">
        <v>0</v>
      </c>
      <c r="C5" s="3">
        <v>2</v>
      </c>
      <c r="D5" s="10"/>
      <c r="E5" s="11">
        <f>C5*D5</f>
        <v>0</v>
      </c>
      <c r="F5" s="11">
        <f>E5*0.21</f>
        <v>0</v>
      </c>
      <c r="G5" s="11">
        <f>E5*1.21</f>
        <v>0</v>
      </c>
    </row>
    <row r="6" spans="1:7" x14ac:dyDescent="0.3">
      <c r="A6" s="16"/>
      <c r="B6" s="8" t="s">
        <v>19</v>
      </c>
      <c r="C6" s="7" t="s">
        <v>17</v>
      </c>
      <c r="D6" s="7" t="s">
        <v>29</v>
      </c>
      <c r="E6" s="7" t="s">
        <v>30</v>
      </c>
      <c r="F6" s="7" t="s">
        <v>31</v>
      </c>
      <c r="G6" s="7" t="s">
        <v>18</v>
      </c>
    </row>
    <row r="7" spans="1:7" ht="30.6" x14ac:dyDescent="0.3">
      <c r="A7" s="14">
        <v>2</v>
      </c>
      <c r="B7" s="4" t="s">
        <v>11</v>
      </c>
      <c r="C7" s="3">
        <v>2</v>
      </c>
      <c r="D7" s="10"/>
      <c r="E7" s="11">
        <f>C7*D7</f>
        <v>0</v>
      </c>
      <c r="F7" s="11">
        <f>E7*0.21</f>
        <v>0</v>
      </c>
      <c r="G7" s="11">
        <f>E7*1.21</f>
        <v>0</v>
      </c>
    </row>
    <row r="8" spans="1:7" x14ac:dyDescent="0.3">
      <c r="A8" s="16"/>
      <c r="B8" s="8" t="s">
        <v>33</v>
      </c>
      <c r="C8" s="7" t="s">
        <v>17</v>
      </c>
      <c r="D8" s="7" t="s">
        <v>29</v>
      </c>
      <c r="E8" s="7" t="s">
        <v>30</v>
      </c>
      <c r="F8" s="7" t="s">
        <v>31</v>
      </c>
      <c r="G8" s="7" t="s">
        <v>18</v>
      </c>
    </row>
    <row r="9" spans="1:7" ht="30.6" x14ac:dyDescent="0.3">
      <c r="A9" s="14">
        <v>3</v>
      </c>
      <c r="B9" s="5" t="s">
        <v>1</v>
      </c>
      <c r="C9" s="3">
        <v>2</v>
      </c>
      <c r="D9" s="10"/>
      <c r="E9" s="11">
        <f>C9*D9</f>
        <v>0</v>
      </c>
      <c r="F9" s="11">
        <f>E9*0.21</f>
        <v>0</v>
      </c>
      <c r="G9" s="11">
        <f>E9*1.21</f>
        <v>0</v>
      </c>
    </row>
    <row r="10" spans="1:7" ht="20.399999999999999" x14ac:dyDescent="0.3">
      <c r="A10" s="14">
        <v>4</v>
      </c>
      <c r="B10" s="5" t="s">
        <v>2</v>
      </c>
      <c r="C10" s="3">
        <v>8</v>
      </c>
      <c r="D10" s="10"/>
      <c r="E10" s="11">
        <f t="shared" ref="E10:E20" si="0">C10*D10</f>
        <v>0</v>
      </c>
      <c r="F10" s="11">
        <f t="shared" ref="F10:F20" si="1">E10*0.21</f>
        <v>0</v>
      </c>
      <c r="G10" s="11">
        <f t="shared" ref="G10:G20" si="2">E10*1.21</f>
        <v>0</v>
      </c>
    </row>
    <row r="11" spans="1:7" ht="30.6" x14ac:dyDescent="0.3">
      <c r="A11" s="14">
        <v>5</v>
      </c>
      <c r="B11" s="5" t="s">
        <v>3</v>
      </c>
      <c r="C11" s="3">
        <v>1</v>
      </c>
      <c r="D11" s="10"/>
      <c r="E11" s="11">
        <f t="shared" si="0"/>
        <v>0</v>
      </c>
      <c r="F11" s="11">
        <f t="shared" si="1"/>
        <v>0</v>
      </c>
      <c r="G11" s="11">
        <f t="shared" si="2"/>
        <v>0</v>
      </c>
    </row>
    <row r="12" spans="1:7" ht="20.399999999999999" x14ac:dyDescent="0.3">
      <c r="A12" s="14">
        <v>6</v>
      </c>
      <c r="B12" s="5" t="s">
        <v>4</v>
      </c>
      <c r="C12" s="3">
        <v>1</v>
      </c>
      <c r="D12" s="10"/>
      <c r="E12" s="11">
        <f t="shared" si="0"/>
        <v>0</v>
      </c>
      <c r="F12" s="11">
        <f t="shared" si="1"/>
        <v>0</v>
      </c>
      <c r="G12" s="11">
        <f t="shared" si="2"/>
        <v>0</v>
      </c>
    </row>
    <row r="13" spans="1:7" ht="20.399999999999999" x14ac:dyDescent="0.3">
      <c r="A13" s="14">
        <v>7</v>
      </c>
      <c r="B13" s="5" t="s">
        <v>5</v>
      </c>
      <c r="C13" s="3">
        <v>2</v>
      </c>
      <c r="D13" s="10"/>
      <c r="E13" s="11">
        <f t="shared" si="0"/>
        <v>0</v>
      </c>
      <c r="F13" s="11">
        <f t="shared" si="1"/>
        <v>0</v>
      </c>
      <c r="G13" s="11">
        <f t="shared" si="2"/>
        <v>0</v>
      </c>
    </row>
    <row r="14" spans="1:7" ht="30.6" x14ac:dyDescent="0.3">
      <c r="A14" s="14">
        <v>8</v>
      </c>
      <c r="B14" s="5" t="s">
        <v>12</v>
      </c>
      <c r="C14" s="3">
        <v>9</v>
      </c>
      <c r="D14" s="10"/>
      <c r="E14" s="11">
        <f t="shared" si="0"/>
        <v>0</v>
      </c>
      <c r="F14" s="11">
        <f t="shared" si="1"/>
        <v>0</v>
      </c>
      <c r="G14" s="11">
        <f t="shared" si="2"/>
        <v>0</v>
      </c>
    </row>
    <row r="15" spans="1:7" ht="40.799999999999997" x14ac:dyDescent="0.3">
      <c r="A15" s="14">
        <v>9</v>
      </c>
      <c r="B15" s="5" t="s">
        <v>13</v>
      </c>
      <c r="C15" s="3">
        <v>7</v>
      </c>
      <c r="D15" s="10"/>
      <c r="E15" s="11">
        <f t="shared" si="0"/>
        <v>0</v>
      </c>
      <c r="F15" s="11">
        <f t="shared" si="1"/>
        <v>0</v>
      </c>
      <c r="G15" s="11">
        <f t="shared" si="2"/>
        <v>0</v>
      </c>
    </row>
    <row r="16" spans="1:7" ht="20.399999999999999" x14ac:dyDescent="0.3">
      <c r="A16" s="14">
        <v>10</v>
      </c>
      <c r="B16" s="5" t="s">
        <v>14</v>
      </c>
      <c r="C16" s="3">
        <v>4</v>
      </c>
      <c r="D16" s="10"/>
      <c r="E16" s="11">
        <f t="shared" si="0"/>
        <v>0</v>
      </c>
      <c r="F16" s="11">
        <f t="shared" si="1"/>
        <v>0</v>
      </c>
      <c r="G16" s="11">
        <f t="shared" si="2"/>
        <v>0</v>
      </c>
    </row>
    <row r="17" spans="1:7" ht="30.6" x14ac:dyDescent="0.3">
      <c r="A17" s="14">
        <v>11</v>
      </c>
      <c r="B17" s="5" t="s">
        <v>15</v>
      </c>
      <c r="C17" s="3">
        <v>8</v>
      </c>
      <c r="D17" s="10"/>
      <c r="E17" s="11">
        <f t="shared" si="0"/>
        <v>0</v>
      </c>
      <c r="F17" s="11">
        <f t="shared" si="1"/>
        <v>0</v>
      </c>
      <c r="G17" s="11">
        <f t="shared" si="2"/>
        <v>0</v>
      </c>
    </row>
    <row r="18" spans="1:7" x14ac:dyDescent="0.3">
      <c r="A18" s="14">
        <v>12</v>
      </c>
      <c r="B18" s="5" t="s">
        <v>8</v>
      </c>
      <c r="C18" s="3">
        <v>8</v>
      </c>
      <c r="D18" s="10"/>
      <c r="E18" s="11">
        <f t="shared" si="0"/>
        <v>0</v>
      </c>
      <c r="F18" s="11">
        <f t="shared" si="1"/>
        <v>0</v>
      </c>
      <c r="G18" s="11">
        <f t="shared" si="2"/>
        <v>0</v>
      </c>
    </row>
    <row r="19" spans="1:7" ht="51" x14ac:dyDescent="0.3">
      <c r="A19" s="14">
        <v>13</v>
      </c>
      <c r="B19" s="5" t="s">
        <v>16</v>
      </c>
      <c r="C19" s="3">
        <v>16</v>
      </c>
      <c r="D19" s="10"/>
      <c r="E19" s="11">
        <f t="shared" si="0"/>
        <v>0</v>
      </c>
      <c r="F19" s="11">
        <f t="shared" si="1"/>
        <v>0</v>
      </c>
      <c r="G19" s="11">
        <f t="shared" si="2"/>
        <v>0</v>
      </c>
    </row>
    <row r="20" spans="1:7" ht="30.6" x14ac:dyDescent="0.3">
      <c r="A20" s="14">
        <v>14</v>
      </c>
      <c r="B20" s="5" t="s">
        <v>6</v>
      </c>
      <c r="C20" s="3">
        <v>9</v>
      </c>
      <c r="D20" s="10"/>
      <c r="E20" s="11">
        <f t="shared" si="0"/>
        <v>0</v>
      </c>
      <c r="F20" s="11">
        <f t="shared" si="1"/>
        <v>0</v>
      </c>
      <c r="G20" s="11">
        <f t="shared" si="2"/>
        <v>0</v>
      </c>
    </row>
    <row r="21" spans="1:7" x14ac:dyDescent="0.3">
      <c r="A21" s="16"/>
      <c r="B21" s="8" t="s">
        <v>21</v>
      </c>
      <c r="C21" s="7" t="s">
        <v>17</v>
      </c>
      <c r="D21" s="7" t="s">
        <v>29</v>
      </c>
      <c r="E21" s="7" t="s">
        <v>30</v>
      </c>
      <c r="F21" s="7" t="s">
        <v>31</v>
      </c>
      <c r="G21" s="7" t="s">
        <v>18</v>
      </c>
    </row>
    <row r="22" spans="1:7" ht="30.6" x14ac:dyDescent="0.3">
      <c r="A22" s="14">
        <v>15</v>
      </c>
      <c r="B22" s="5" t="s">
        <v>7</v>
      </c>
      <c r="C22" s="3">
        <v>1</v>
      </c>
      <c r="D22" s="10"/>
      <c r="E22" s="11">
        <f>D22*C22</f>
        <v>0</v>
      </c>
      <c r="F22" s="11">
        <f>E22*0.21</f>
        <v>0</v>
      </c>
      <c r="G22" s="11">
        <f>E22*1.21</f>
        <v>0</v>
      </c>
    </row>
    <row r="23" spans="1:7" ht="20.399999999999999" x14ac:dyDescent="0.3">
      <c r="A23" s="14">
        <v>16</v>
      </c>
      <c r="B23" s="5" t="s">
        <v>9</v>
      </c>
      <c r="C23" s="3">
        <v>1</v>
      </c>
      <c r="D23" s="10"/>
      <c r="E23" s="11">
        <f t="shared" ref="E23:E24" si="3">D23*C23</f>
        <v>0</v>
      </c>
      <c r="F23" s="11">
        <f t="shared" ref="F23:F24" si="4">E23*0.21</f>
        <v>0</v>
      </c>
      <c r="G23" s="11">
        <f t="shared" ref="G23:G24" si="5">E23*1.21</f>
        <v>0</v>
      </c>
    </row>
    <row r="24" spans="1:7" ht="20.399999999999999" x14ac:dyDescent="0.3">
      <c r="A24" s="14">
        <v>17</v>
      </c>
      <c r="B24" s="5" t="s">
        <v>10</v>
      </c>
      <c r="C24" s="3">
        <v>1</v>
      </c>
      <c r="D24" s="10"/>
      <c r="E24" s="11">
        <f t="shared" si="3"/>
        <v>0</v>
      </c>
      <c r="F24" s="11">
        <f t="shared" si="4"/>
        <v>0</v>
      </c>
      <c r="G24" s="11">
        <f t="shared" si="5"/>
        <v>0</v>
      </c>
    </row>
    <row r="25" spans="1:7" x14ac:dyDescent="0.3">
      <c r="A25" s="16"/>
      <c r="B25" s="8" t="s">
        <v>22</v>
      </c>
      <c r="C25" s="7" t="s">
        <v>17</v>
      </c>
      <c r="D25" s="7" t="s">
        <v>29</v>
      </c>
      <c r="E25" s="7" t="s">
        <v>30</v>
      </c>
      <c r="F25" s="7" t="s">
        <v>31</v>
      </c>
      <c r="G25" s="7" t="s">
        <v>18</v>
      </c>
    </row>
    <row r="26" spans="1:7" x14ac:dyDescent="0.3">
      <c r="A26" s="14">
        <v>18</v>
      </c>
      <c r="B26" s="1" t="s">
        <v>32</v>
      </c>
      <c r="C26" s="9">
        <v>1</v>
      </c>
      <c r="D26" s="10"/>
      <c r="E26" s="11">
        <f>D26*C26</f>
        <v>0</v>
      </c>
      <c r="F26" s="11">
        <f>E26*0.21</f>
        <v>0</v>
      </c>
      <c r="G26" s="11">
        <f>E26*1.21</f>
        <v>0</v>
      </c>
    </row>
    <row r="27" spans="1:7" x14ac:dyDescent="0.3">
      <c r="A27" s="16"/>
      <c r="B27" s="8" t="s">
        <v>23</v>
      </c>
      <c r="C27" s="7" t="s">
        <v>17</v>
      </c>
      <c r="D27" s="7" t="s">
        <v>29</v>
      </c>
      <c r="E27" s="7" t="s">
        <v>30</v>
      </c>
      <c r="F27" s="7" t="s">
        <v>31</v>
      </c>
      <c r="G27" s="7" t="s">
        <v>18</v>
      </c>
    </row>
    <row r="28" spans="1:7" x14ac:dyDescent="0.3">
      <c r="A28" s="14">
        <v>19</v>
      </c>
      <c r="B28" s="1"/>
      <c r="C28" s="9">
        <v>1</v>
      </c>
      <c r="D28" s="10"/>
      <c r="E28" s="11">
        <f>D28*C28</f>
        <v>0</v>
      </c>
      <c r="F28" s="11">
        <f>E28*0.21</f>
        <v>0</v>
      </c>
      <c r="G28" s="11">
        <f>E28*1.21</f>
        <v>0</v>
      </c>
    </row>
    <row r="29" spans="1:7" x14ac:dyDescent="0.3">
      <c r="A29" s="16"/>
      <c r="B29" s="8" t="s">
        <v>24</v>
      </c>
      <c r="C29" s="7" t="s">
        <v>17</v>
      </c>
      <c r="D29" s="7" t="s">
        <v>29</v>
      </c>
      <c r="E29" s="7" t="s">
        <v>30</v>
      </c>
      <c r="F29" s="7" t="s">
        <v>31</v>
      </c>
      <c r="G29" s="7" t="s">
        <v>18</v>
      </c>
    </row>
    <row r="30" spans="1:7" x14ac:dyDescent="0.3">
      <c r="A30" s="14">
        <v>20</v>
      </c>
      <c r="B30" s="1"/>
      <c r="C30" s="9">
        <v>1</v>
      </c>
      <c r="D30" s="10"/>
      <c r="E30" s="11">
        <f>D30*C30</f>
        <v>0</v>
      </c>
      <c r="F30" s="11">
        <f>E30*0.21</f>
        <v>0</v>
      </c>
      <c r="G30" s="11">
        <f>E30*1.21</f>
        <v>0</v>
      </c>
    </row>
    <row r="31" spans="1:7" x14ac:dyDescent="0.3">
      <c r="A31" s="16"/>
      <c r="B31" s="8" t="s">
        <v>25</v>
      </c>
      <c r="C31" s="7" t="s">
        <v>17</v>
      </c>
      <c r="D31" s="7" t="s">
        <v>29</v>
      </c>
      <c r="E31" s="7" t="s">
        <v>30</v>
      </c>
      <c r="F31" s="7" t="s">
        <v>31</v>
      </c>
      <c r="G31" s="7" t="s">
        <v>18</v>
      </c>
    </row>
    <row r="32" spans="1:7" x14ac:dyDescent="0.3">
      <c r="A32" s="14">
        <v>21</v>
      </c>
      <c r="B32" s="1"/>
      <c r="C32" s="9">
        <v>1</v>
      </c>
      <c r="D32" s="10"/>
      <c r="E32" s="11">
        <f>D32*C32</f>
        <v>0</v>
      </c>
      <c r="F32" s="11">
        <f>E32*0.21</f>
        <v>0</v>
      </c>
      <c r="G32" s="11">
        <f>E32*1.21</f>
        <v>0</v>
      </c>
    </row>
    <row r="33" spans="1:7" x14ac:dyDescent="0.3">
      <c r="A33" s="16"/>
      <c r="B33" s="8" t="s">
        <v>26</v>
      </c>
      <c r="C33" s="7" t="s">
        <v>17</v>
      </c>
      <c r="D33" s="7" t="s">
        <v>29</v>
      </c>
      <c r="E33" s="7" t="s">
        <v>30</v>
      </c>
      <c r="F33" s="7" t="s">
        <v>31</v>
      </c>
      <c r="G33" s="7" t="s">
        <v>18</v>
      </c>
    </row>
    <row r="34" spans="1:7" x14ac:dyDescent="0.3">
      <c r="A34" s="14">
        <v>22</v>
      </c>
      <c r="B34" s="1"/>
      <c r="C34" s="9">
        <v>1</v>
      </c>
      <c r="D34" s="10"/>
      <c r="E34" s="11">
        <f>D34*C34</f>
        <v>0</v>
      </c>
      <c r="F34" s="11">
        <f>E34*0.21</f>
        <v>0</v>
      </c>
      <c r="G34" s="11">
        <f>E34*1.21</f>
        <v>0</v>
      </c>
    </row>
    <row r="35" spans="1:7" x14ac:dyDescent="0.3">
      <c r="A35" s="16"/>
      <c r="B35" s="8" t="s">
        <v>27</v>
      </c>
      <c r="C35" s="7" t="s">
        <v>17</v>
      </c>
      <c r="D35" s="7" t="s">
        <v>29</v>
      </c>
      <c r="E35" s="7" t="s">
        <v>30</v>
      </c>
      <c r="F35" s="7" t="s">
        <v>31</v>
      </c>
      <c r="G35" s="7" t="s">
        <v>18</v>
      </c>
    </row>
    <row r="36" spans="1:7" x14ac:dyDescent="0.3">
      <c r="A36" s="14">
        <v>23</v>
      </c>
      <c r="B36" s="1"/>
      <c r="C36" s="9">
        <v>1</v>
      </c>
      <c r="D36" s="10"/>
      <c r="E36" s="11">
        <f>D36*C36</f>
        <v>0</v>
      </c>
      <c r="F36" s="11">
        <f>E36*0.21</f>
        <v>0</v>
      </c>
      <c r="G36" s="11">
        <f>E36*1.21</f>
        <v>0</v>
      </c>
    </row>
    <row r="37" spans="1:7" ht="18" x14ac:dyDescent="0.35">
      <c r="A37" s="17"/>
      <c r="B37" s="18" t="s">
        <v>35</v>
      </c>
      <c r="C37" s="18"/>
      <c r="D37" s="18"/>
      <c r="E37" s="12"/>
      <c r="F37" s="12"/>
      <c r="G37" s="13">
        <f>G5+G7+G9+G10+G11+G12+G13+G14+G15+G16+G17+G18+G19+G20+G22+G23+G24+G26+G28+G30+G32+G34+G36</f>
        <v>0</v>
      </c>
    </row>
    <row r="38" spans="1:7" x14ac:dyDescent="0.3">
      <c r="A38" s="16"/>
      <c r="B38" s="8" t="s">
        <v>28</v>
      </c>
      <c r="C38" s="7" t="s">
        <v>17</v>
      </c>
      <c r="D38" s="7" t="s">
        <v>29</v>
      </c>
      <c r="E38" s="7" t="s">
        <v>30</v>
      </c>
      <c r="F38" s="7" t="s">
        <v>31</v>
      </c>
      <c r="G38" s="7" t="s">
        <v>18</v>
      </c>
    </row>
    <row r="39" spans="1:7" ht="30.6" x14ac:dyDescent="0.3">
      <c r="A39" s="14">
        <v>24</v>
      </c>
      <c r="B39" s="5" t="s">
        <v>34</v>
      </c>
      <c r="C39" s="3">
        <v>200</v>
      </c>
      <c r="D39" s="10"/>
      <c r="E39" s="11">
        <f>D39*C39</f>
        <v>0</v>
      </c>
      <c r="F39" s="11">
        <f>E39*0.21</f>
        <v>0</v>
      </c>
      <c r="G39" s="11">
        <f>E39*1.21</f>
        <v>0</v>
      </c>
    </row>
  </sheetData>
  <sheetProtection algorithmName="SHA-512" hashValue="WCTfcBJSNGaxXy6hjTP0O8M7QRsGpw4il2i2onNsIsU+PkPDi2aTP/l1uvYGJB/FYRQf7D1sCVk3A/UYk7bojQ==" saltValue="64t9d1Jr5495NEI/os/LiQ==" spinCount="100000" sheet="1" objects="1" scenarios="1"/>
  <mergeCells count="1">
    <mergeCell ref="B37:D3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</dc:creator>
  <cp:lastModifiedBy>Jiří Měchura</cp:lastModifiedBy>
  <cp:lastPrinted>2024-07-01T13:44:35Z</cp:lastPrinted>
  <dcterms:created xsi:type="dcterms:W3CDTF">2015-06-05T18:19:34Z</dcterms:created>
  <dcterms:modified xsi:type="dcterms:W3CDTF">2024-07-02T08:41:27Z</dcterms:modified>
</cp:coreProperties>
</file>